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hf00-my.sharepoint.com/personal/milkul_hyresgastforeningen_se/Documents/Milena Kuljanin/Nyproduktion/Handbok/Uppdaterad version/UPPDATERING 2021/UPPDATERING 2 februari 2021/"/>
    </mc:Choice>
  </mc:AlternateContent>
  <xr:revisionPtr revIDLastSave="0" documentId="8_{ABB59F81-B065-4DAA-8208-E1B004797A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Kalkylantaganden" sheetId="5" r:id="rId1"/>
    <sheet name="2. Produktionskostnad detalj" sheetId="4" r:id="rId2"/>
  </sheets>
  <externalReferences>
    <externalReference r:id="rId3"/>
  </externalReferences>
  <definedNames>
    <definedName name="_Hlk514059884" localSheetId="0">'1. Kalkylantaganden'!#REF!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0" i="5" l="1"/>
  <c r="C2" i="4" l="1"/>
  <c r="C4" i="4"/>
  <c r="D61" i="4" l="1"/>
  <c r="D68" i="4"/>
  <c r="D67" i="4"/>
  <c r="D66" i="4"/>
  <c r="D63" i="4"/>
  <c r="D62" i="4"/>
  <c r="D60" i="4"/>
  <c r="D59" i="4"/>
  <c r="D58" i="4"/>
  <c r="D57" i="4"/>
  <c r="D56" i="4"/>
  <c r="D55" i="4"/>
  <c r="D54" i="4"/>
  <c r="D53" i="4"/>
  <c r="D50" i="4"/>
  <c r="D49" i="4"/>
  <c r="D48" i="4"/>
  <c r="D47" i="4"/>
  <c r="D46" i="4"/>
  <c r="D45" i="4"/>
  <c r="D44" i="4"/>
  <c r="D43" i="4"/>
  <c r="D42" i="4"/>
  <c r="D41" i="4"/>
  <c r="D40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19" i="4"/>
  <c r="D18" i="4"/>
  <c r="D17" i="4"/>
  <c r="D16" i="4"/>
  <c r="D15" i="4"/>
  <c r="D14" i="4"/>
  <c r="D5" i="4"/>
  <c r="D6" i="4"/>
  <c r="D7" i="4"/>
  <c r="D8" i="4"/>
  <c r="D9" i="4"/>
  <c r="D10" i="4"/>
  <c r="D11" i="4"/>
  <c r="C21" i="4" l="1"/>
  <c r="D21" i="4" s="1"/>
  <c r="D70" i="4"/>
  <c r="C65" i="4"/>
  <c r="D65" i="4" s="1"/>
  <c r="C52" i="4"/>
  <c r="D52" i="4" s="1"/>
  <c r="C39" i="4"/>
  <c r="D39" i="4" s="1"/>
  <c r="C13" i="4"/>
  <c r="D13" i="4" s="1"/>
  <c r="D4" i="4"/>
  <c r="C70" i="4" l="1"/>
  <c r="D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Annika Edström</author>
  </authors>
  <commentList>
    <comment ref="A15" authorId="0" shapeId="0" xr:uid="{ED329BB9-EE3E-4222-AAB0-7C3D65C82D30}">
      <text>
        <r>
          <rPr>
            <sz val="9"/>
            <color indexed="81"/>
            <rFont val="Tahoma"/>
            <family val="2"/>
          </rPr>
          <t xml:space="preserve">
Bruksarea för boutrymmen</t>
        </r>
      </text>
    </comment>
    <comment ref="A16" authorId="0" shapeId="0" xr:uid="{9FF7F850-23A6-4EAC-9A9D-7ACAE284CFDF}">
      <text>
        <r>
          <rPr>
            <sz val="9"/>
            <color indexed="81"/>
            <rFont val="Tahoma"/>
            <family val="2"/>
          </rPr>
          <t xml:space="preserve">
Bruksarea för lokalutrymmen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Milena Kuljanin</author>
  </authors>
  <commentList>
    <comment ref="A66" authorId="0" shapeId="0" xr:uid="{A01A470A-F722-4474-BC00-A91CA002D964}">
      <text>
        <r>
          <rPr>
            <sz val="9"/>
            <color indexed="81"/>
            <rFont val="Tahoma"/>
            <family val="2"/>
          </rPr>
          <t>Om pengarna kommer genom lån från en bank brukar banken ta ut en kreditivavgift (0.5-1%) på lånebeloppet som låntagaren måste betala även om denne i slutändan inte tar ut något lån, detta är eftersom banken måste hålla pengar redo. 
Till denna kreditivavgift kommer även kreditivräntan, den brukar ligga snäppet över åneräntan.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<sst xmlns="http://schemas.openxmlformats.org/spreadsheetml/2006/main" count="142" uniqueCount="138">
  <si>
    <t>Hyresgästföreningen</t>
  </si>
  <si>
    <t>Underlag vid presumtionsförhandlingar</t>
  </si>
  <si>
    <r>
      <t>Fastighetsägare: Glöm inte att skicka in</t>
    </r>
    <r>
      <rPr>
        <b/>
        <i/>
        <sz val="10"/>
        <color theme="1"/>
        <rFont val="Arial"/>
        <family val="2"/>
      </rPr>
      <t xml:space="preserve"> lägenhetsförteckning </t>
    </r>
    <r>
      <rPr>
        <i/>
        <sz val="10"/>
        <color theme="1"/>
        <rFont val="Arial"/>
        <family val="2"/>
      </rPr>
      <t xml:space="preserve">i Excel, där samtliga lägenhetstyper med lägenhetsnummer, kvadratmeter och typning framgår samt </t>
    </r>
    <r>
      <rPr>
        <b/>
        <i/>
        <sz val="10"/>
        <color theme="1"/>
        <rFont val="Arial"/>
        <family val="2"/>
      </rPr>
      <t xml:space="preserve">lägenhetsritningar/bofaktablad </t>
    </r>
    <r>
      <rPr>
        <i/>
        <sz val="10"/>
        <color theme="1"/>
        <rFont val="Arial"/>
        <family val="2"/>
      </rPr>
      <t>där planlösningar framgår på samtliga lägenheter</t>
    </r>
  </si>
  <si>
    <t>Vänligen fyll i nedanstående uppgifter</t>
  </si>
  <si>
    <t>GRUNDLÄGGANDE INFORMATION</t>
  </si>
  <si>
    <t>Fastighetsägare / byggherre</t>
  </si>
  <si>
    <t>Fastighetsbeteckning</t>
  </si>
  <si>
    <t>Kommun</t>
  </si>
  <si>
    <t>Adress</t>
  </si>
  <si>
    <t>Byggstart, datum</t>
  </si>
  <si>
    <t>Beräknat inflyttningsdatum</t>
  </si>
  <si>
    <t>Beräknat datum då samtliga hyresgäster är inflyttade/etapper, datum</t>
  </si>
  <si>
    <t>Boarea (kvm)</t>
  </si>
  <si>
    <t>Lokalarea (kvm)</t>
  </si>
  <si>
    <t>Total uthyrbar area (kvm)</t>
  </si>
  <si>
    <t>Antal lägenheter</t>
  </si>
  <si>
    <t xml:space="preserve">Antal parkeringsplatser </t>
  </si>
  <si>
    <t>Antal garageplatser</t>
  </si>
  <si>
    <t>Är marken köpt eller hyrd?</t>
  </si>
  <si>
    <t>Ansökt om investeringsstöd</t>
  </si>
  <si>
    <t xml:space="preserve">Ja, datum: </t>
  </si>
  <si>
    <t>Beviljat investeringsstöd</t>
  </si>
  <si>
    <t>(Om ja, bilägg kopia på ansökan, beslut och överkompensationsberäkning.)</t>
  </si>
  <si>
    <t>Summa investeringsstöd</t>
  </si>
  <si>
    <t>YRKANDE</t>
  </si>
  <si>
    <t>kr/år</t>
  </si>
  <si>
    <t>kr/kvm</t>
  </si>
  <si>
    <t>Yrkande bostäder</t>
  </si>
  <si>
    <t>Yrkande normhyra bostäder</t>
  </si>
  <si>
    <t xml:space="preserve">Yrkande förstaårsuttag/ hyra för samtliga lägenheter under 12 månader  </t>
  </si>
  <si>
    <r>
      <t xml:space="preserve">PRODUKTIONSKOSTNADER </t>
    </r>
    <r>
      <rPr>
        <b/>
        <sz val="10"/>
        <color rgb="FFFF0000"/>
        <rFont val="Arial"/>
        <family val="2"/>
      </rPr>
      <t>(se även detaljerad kostnadsredovisning flik 2)</t>
    </r>
  </si>
  <si>
    <t>Total produktionskostnad (kr)</t>
  </si>
  <si>
    <t>varav markkostnad (kr)</t>
  </si>
  <si>
    <t>Ev. investeringsstöd (kr)</t>
  </si>
  <si>
    <t>ÖVRIGA HYRESINTÄKTER (utöver bostäder)</t>
  </si>
  <si>
    <t>kr/kvm eller kr/plats/år vid parkering</t>
  </si>
  <si>
    <t>Hyra för lokaler</t>
  </si>
  <si>
    <t>Hyra för parkering</t>
  </si>
  <si>
    <t xml:space="preserve">Hyra för garage </t>
  </si>
  <si>
    <t>Ev övriga intäkter</t>
  </si>
  <si>
    <t>KOSTNADER FÖR HELA FASTIGHETEN (kr/kvm/år)</t>
  </si>
  <si>
    <t xml:space="preserve">   Administration</t>
  </si>
  <si>
    <t xml:space="preserve">   Fastighetsförsäkring</t>
  </si>
  <si>
    <t xml:space="preserve">   Uppvärmning</t>
  </si>
  <si>
    <t xml:space="preserve">   Fastighetsel (gemensam)</t>
  </si>
  <si>
    <t xml:space="preserve">   Vatten och avlopp</t>
  </si>
  <si>
    <t xml:space="preserve">   Tillsyn och skötsel</t>
  </si>
  <si>
    <t xml:space="preserve">   Sophantering och avfall</t>
  </si>
  <si>
    <t xml:space="preserve">   Städning</t>
  </si>
  <si>
    <t xml:space="preserve">Summa Driftkostnader </t>
  </si>
  <si>
    <t xml:space="preserve">Underhållskostnader </t>
  </si>
  <si>
    <t>Summa Drift- och underhållskostnader</t>
  </si>
  <si>
    <t>Tomträttsavgäld</t>
  </si>
  <si>
    <t>Fastighetsavgift efter 15 år</t>
  </si>
  <si>
    <t>ÖVRIGA ANTAGANDEN</t>
  </si>
  <si>
    <t>Kalkylränta (%)</t>
  </si>
  <si>
    <t>Direktavkastningskrav för det aktuella projektet (%)</t>
  </si>
  <si>
    <t>Prognostiserad inflation (%)</t>
  </si>
  <si>
    <t>Vakansgrad (%)</t>
  </si>
  <si>
    <t xml:space="preserve">   Bostäder</t>
  </si>
  <si>
    <t xml:space="preserve">   Lokaler</t>
  </si>
  <si>
    <t xml:space="preserve">   Parkering</t>
  </si>
  <si>
    <t xml:space="preserve">   Garage</t>
  </si>
  <si>
    <t>Årlig förändring i drift- och underhållskostnader (%)</t>
  </si>
  <si>
    <t>AVSKRIVNING OCH RÄNTEKOSTNADER</t>
  </si>
  <si>
    <t>Årlig avskrivningstakt (%)</t>
  </si>
  <si>
    <t>Belåningsgrad (%)</t>
  </si>
  <si>
    <t>Låneränta (%)</t>
  </si>
  <si>
    <t>Amorteringstakt (%)</t>
  </si>
  <si>
    <t>IMD</t>
  </si>
  <si>
    <t xml:space="preserve">Ingår varm- och/eller kallvatten i hyran?                    </t>
  </si>
  <si>
    <t xml:space="preserve">Ingår värme i hyran?                                                    </t>
  </si>
  <si>
    <t>Debiteringsmodell för IMD</t>
  </si>
  <si>
    <t>Redovisning av fastighetsägarens produktionskostnader</t>
  </si>
  <si>
    <t>Total (kr)</t>
  </si>
  <si>
    <t>Kr/kvm</t>
  </si>
  <si>
    <t>%</t>
  </si>
  <si>
    <t>1. TOTAL TOMTKOSTNAD</t>
  </si>
  <si>
    <t>1.1 Köpeskilling för tomt eller råmark</t>
  </si>
  <si>
    <t>1.2 Ränta på köpeskilling från förvärv till byggstart</t>
  </si>
  <si>
    <t>1.3 Fastighetsbildningskostnad</t>
  </si>
  <si>
    <t>1.4 Lagfartskostnad</t>
  </si>
  <si>
    <t>1.5 Plankostnad</t>
  </si>
  <si>
    <r>
      <t xml:space="preserve">1.6 Kostnader för gator, vägar, va o.d. </t>
    </r>
    <r>
      <rPr>
        <b/>
        <sz val="10"/>
        <rFont val="Arial"/>
        <family val="2"/>
      </rPr>
      <t xml:space="preserve">utanför </t>
    </r>
    <r>
      <rPr>
        <sz val="11"/>
        <color theme="1"/>
        <rFont val="Arial"/>
        <family val="2"/>
        <scheme val="minor"/>
      </rPr>
      <t>kvartersmark</t>
    </r>
  </si>
  <si>
    <t>1.7 Övriga tomtkostnader, t.ex. rivningskostnad eller sanering</t>
  </si>
  <si>
    <t>2. TOTALT AVGIFTER</t>
  </si>
  <si>
    <t>2.1 Anslutningsavgift, VA</t>
  </si>
  <si>
    <t>2.2 Engångsavgift, EL</t>
  </si>
  <si>
    <t>2.3 Anslutningsavgift, kabel TV / bredband</t>
  </si>
  <si>
    <t>2.4 Anslutningsavgift, fjärrvärme/ naturgasnät</t>
  </si>
  <si>
    <t>2.5 Trafik eller parkeringsanläggningar, t.ex. parkeringsavlösen</t>
  </si>
  <si>
    <t>2.6 Övriga avgifter (ange vad)</t>
  </si>
  <si>
    <t>3. ENTREPRENADKOSTNADER</t>
  </si>
  <si>
    <t>3.1 Byggmästeri (exkl. kostnader som redovisas nedan)</t>
  </si>
  <si>
    <t>3.2 Murning</t>
  </si>
  <si>
    <t>3.3 Plåt</t>
  </si>
  <si>
    <t>3.4 Målning</t>
  </si>
  <si>
    <t>3.5 Golv (exklusive plattsättning)</t>
  </si>
  <si>
    <t>3.6 Plattsättning (kakel o klinker)</t>
  </si>
  <si>
    <t>3.7 Värme o.sanitet</t>
  </si>
  <si>
    <t>3.8 Ventilation</t>
  </si>
  <si>
    <t>3.9 El-installation</t>
  </si>
  <si>
    <t>3.10 Hiss</t>
  </si>
  <si>
    <t>3.11 Styr- o övervakning</t>
  </si>
  <si>
    <t>3.12 Mark inkl. kostnad för gator, vägar o va på kvartersmark</t>
  </si>
  <si>
    <t>3.13 Finplanering o tomtutrustning</t>
  </si>
  <si>
    <t>3.14 Av beställaren tillhandhållet material (utöver 3.1 - 3.13)</t>
  </si>
  <si>
    <t>3.15 Index (bedömt eller verkligt index vid färdiställandet)</t>
  </si>
  <si>
    <t>3.16 Övrigt</t>
  </si>
  <si>
    <t>4. KONSULTKOSTNADER</t>
  </si>
  <si>
    <t>4.1 Arkitekt</t>
  </si>
  <si>
    <t>4.2 Konstruktion o Geoteknik</t>
  </si>
  <si>
    <t>4.3 Värme, Ventilation o Sanitet</t>
  </si>
  <si>
    <t>4.4 El-installationer o hiss</t>
  </si>
  <si>
    <t>4.5 Styr- och övervakning</t>
  </si>
  <si>
    <t>4.6 Markarbeten inkl. finplanering o tomtutrustning</t>
  </si>
  <si>
    <t>4.7 Kvalitetsansvarig enl. PBL samt byggledn. o kontroll</t>
  </si>
  <si>
    <t>4.8 Sakkunnigutlåtanden o bestyrkanden</t>
  </si>
  <si>
    <t>4.9 Besiktningar (utöver egenkontroll)</t>
  </si>
  <si>
    <t>4.10 Lån o bidragshandlingar</t>
  </si>
  <si>
    <t>4.11 Övriga konsultkostnader</t>
  </si>
  <si>
    <t>5. ALLMÄNNA BYGGHERREKOSTNADER</t>
  </si>
  <si>
    <t>5.1 Byggadministration (projektledning, egenkontroll o.d.)</t>
  </si>
  <si>
    <t>5.2 Bygglov, bygganmälan, utsättning o.d.</t>
  </si>
  <si>
    <t>5.3 Nybyggnadskarta</t>
  </si>
  <si>
    <t>5.4 Byggfelsförsäkring</t>
  </si>
  <si>
    <t xml:space="preserve">5.5 Övriga entreprenadförsäkringar </t>
  </si>
  <si>
    <t>5.6 Marknadsföring, försäljning, Bofakta o.d.</t>
  </si>
  <si>
    <t>5.7 Pantbrev  och/eller kostnad för kommunal borgen</t>
  </si>
  <si>
    <t>5.8 Oförutsedda kostnader</t>
  </si>
  <si>
    <t>5.9 Evakueringskostnader (vid tillbyggnad)</t>
  </si>
  <si>
    <t>5.10 Konstnärlig utsmyckning</t>
  </si>
  <si>
    <t>5.11 Övrigt</t>
  </si>
  <si>
    <t>6. FINANSIELLA KOSTNADER UNDER BYGGTIDEN</t>
  </si>
  <si>
    <t xml:space="preserve">6.1 Kreditivränta </t>
  </si>
  <si>
    <t xml:space="preserve">6.2 Kreditivavgift </t>
  </si>
  <si>
    <t>6.3 Tomträttsavgäld under byggtiden</t>
  </si>
  <si>
    <t>7. MERVÄRDESSKATT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</si>
</sst>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0"/>
      <name val="Arial"/>
      <family val="2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9"/>
      <color indexed="81"/>
      <name val="Tahoma"/>
      <family val="2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Arial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theme="0" tint="-0.34998626667073579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0">
    <xf numFmtId="0" fontId="0" fillId="0" borderId="0" xfId="0"/>
    <xf numFmtId="3" fontId="0" fillId="0" borderId="0" xfId="0" applyNumberFormat="1"/>
    <xf numFmtId="0" fontId="5" fillId="0" borderId="0" xfId="0" applyFont="1"/>
    <xf numFmtId="0" fontId="7" fillId="0" borderId="0" xfId="0" applyFont="1"/>
    <xf numFmtId="0" fontId="8" fillId="0" borderId="0" xfId="0" applyFont="1"/>
    <xf numFmtId="9" fontId="0" fillId="0" borderId="0" xfId="0" applyNumberFormat="1"/>
    <xf numFmtId="3" fontId="0" fillId="2" borderId="1" xfId="0" applyNumberFormat="1" applyFill="1" applyBorder="1"/>
    <xf numFmtId="0" fontId="2" fillId="3" borderId="0" xfId="0" applyFont="1" applyFill="1"/>
    <xf numFmtId="0" fontId="1" fillId="3" borderId="0" xfId="0" applyFont="1" applyFill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1" xfId="0" applyFont="1" applyFill="1" applyBorder="1"/>
    <xf numFmtId="0" fontId="2" fillId="4" borderId="0" xfId="0" applyFont="1" applyFill="1"/>
    <xf numFmtId="0" fontId="2" fillId="3" borderId="0" xfId="0" applyFont="1" applyFill="1" applyAlignment="1">
      <alignment horizontal="center"/>
    </xf>
    <xf numFmtId="0" fontId="11" fillId="3" borderId="0" xfId="0" applyFont="1" applyFill="1"/>
    <xf numFmtId="0" fontId="1" fillId="3" borderId="5" xfId="0" applyFont="1" applyFill="1" applyBorder="1"/>
    <xf numFmtId="0" fontId="1" fillId="3" borderId="6" xfId="0" applyFont="1" applyFill="1" applyBorder="1"/>
    <xf numFmtId="3" fontId="5" fillId="4" borderId="1" xfId="0" applyNumberFormat="1" applyFont="1" applyFill="1" applyBorder="1"/>
    <xf numFmtId="0" fontId="0" fillId="4" borderId="0" xfId="0" applyFill="1"/>
    <xf numFmtId="0" fontId="5" fillId="4" borderId="0" xfId="0" applyFont="1" applyFill="1" applyAlignment="1">
      <alignment horizontal="right"/>
    </xf>
    <xf numFmtId="0" fontId="5" fillId="4" borderId="0" xfId="0" applyFont="1" applyFill="1" applyAlignment="1">
      <alignment horizontal="center"/>
    </xf>
    <xf numFmtId="0" fontId="5" fillId="4" borderId="0" xfId="0" applyFont="1" applyFill="1"/>
    <xf numFmtId="3" fontId="5" fillId="4" borderId="2" xfId="0" applyNumberFormat="1" applyFont="1" applyFill="1" applyBorder="1"/>
    <xf numFmtId="3" fontId="5" fillId="4" borderId="0" xfId="0" applyNumberFormat="1" applyFont="1" applyFill="1" applyAlignment="1">
      <alignment horizontal="right"/>
    </xf>
    <xf numFmtId="0" fontId="12" fillId="4" borderId="0" xfId="0" applyFont="1" applyFill="1"/>
    <xf numFmtId="0" fontId="1" fillId="3" borderId="7" xfId="0" applyFont="1" applyFill="1" applyBorder="1"/>
    <xf numFmtId="0" fontId="0" fillId="3" borderId="5" xfId="0" applyFill="1" applyBorder="1"/>
    <xf numFmtId="0" fontId="14" fillId="3" borderId="0" xfId="0" applyFont="1" applyFill="1"/>
    <xf numFmtId="0" fontId="0" fillId="3" borderId="0" xfId="0" applyFill="1"/>
    <xf numFmtId="0" fontId="4" fillId="3" borderId="7" xfId="0" applyFont="1" applyFill="1" applyBorder="1"/>
    <xf numFmtId="0" fontId="2" fillId="3" borderId="7" xfId="0" applyFont="1" applyFill="1" applyBorder="1"/>
    <xf numFmtId="0" fontId="0" fillId="3" borderId="7" xfId="0" applyFill="1" applyBorder="1"/>
    <xf numFmtId="0" fontId="3" fillId="3" borderId="0" xfId="0" applyFont="1" applyFill="1" applyAlignment="1">
      <alignment horizontal="center"/>
    </xf>
    <xf numFmtId="0" fontId="1" fillId="3" borderId="8" xfId="0" applyFont="1" applyFill="1" applyBorder="1"/>
    <xf numFmtId="9" fontId="1" fillId="3" borderId="0" xfId="1" applyFont="1" applyFill="1" applyBorder="1"/>
    <xf numFmtId="0" fontId="3" fillId="3" borderId="9" xfId="0" applyFont="1" applyFill="1" applyBorder="1" applyAlignment="1">
      <alignment horizontal="center"/>
    </xf>
    <xf numFmtId="0" fontId="0" fillId="0" borderId="10" xfId="0" applyBorder="1"/>
    <xf numFmtId="0" fontId="3" fillId="3" borderId="0" xfId="0" applyFont="1" applyFill="1"/>
    <xf numFmtId="0" fontId="15" fillId="0" borderId="11" xfId="0" applyFont="1" applyBorder="1" applyAlignment="1">
      <alignment horizontal="left" vertical="center" indent="4"/>
    </xf>
    <xf numFmtId="0" fontId="3" fillId="3" borderId="0" xfId="0" applyFont="1" applyFill="1" applyAlignment="1">
      <alignment horizontal="left" vertical="center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ersonal/milkul_hyresgastforeningen_se/Documents/Milena%20Kuljanin/Nyproduktion/Handbok/Uppdaterad%20version/Nyproduktionsanalys%20kalkylmodell%20-%20MALL%202021%20-%20Version%202.xlsx" TargetMode="External"/><Relationship Id="rId1" Type="http://schemas.openxmlformats.org/officeDocument/2006/relationships/externalLinkPath" Target="/personal/milkul_hyresgastforeningen_se/Documents/Milena%20Kuljanin/Nyproduktion/Handbok/Uppdaterad%20version/Nyproduktionsanalys%20kalkylmodell%20-%20MALL%202021%20-%20Version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0. Förenklad kalkyl"/>
      <sheetName val="1. Grunddata och Kassaflöde "/>
      <sheetName val="2. Hyreslista"/>
      <sheetName val="3. Produktionskostnad"/>
      <sheetName val="4. Produktionskostnad kort"/>
      <sheetName val="4. Infasningsmodell"/>
      <sheetName val=" Inmatning HDB"/>
    </sheetNames>
    <sheetDataSet>
      <sheetData sheetId="0"/>
      <sheetData sheetId="1">
        <row r="15">
          <cell r="C15">
            <v>770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Hyresgästföreningen ny">
  <a:themeElements>
    <a:clrScheme name="Hyresgästföreninge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9933"/>
      </a:accent1>
      <a:accent2>
        <a:srgbClr val="FFCC33"/>
      </a:accent2>
      <a:accent3>
        <a:srgbClr val="99CC33"/>
      </a:accent3>
      <a:accent4>
        <a:srgbClr val="6699CC"/>
      </a:accent4>
      <a:accent5>
        <a:srgbClr val="999999"/>
      </a:accent5>
      <a:accent6>
        <a:srgbClr val="CC0033"/>
      </a:accent6>
      <a:hlink>
        <a:srgbClr val="0000FF"/>
      </a:hlink>
      <a:folHlink>
        <a:srgbClr val="800080"/>
      </a:folHlink>
    </a:clrScheme>
    <a:fontScheme name="Hyresgäst_PPT_Exce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B97D5-EE09-4C83-8276-4531071A5739}">
  <dimension ref="A1:D244"/>
  <sheetViews>
    <sheetView tabSelected="1" topLeftCell="A70" workbookViewId="0">
      <selection activeCell="B92" sqref="B92"/>
    </sheetView>
  </sheetViews>
  <sheetFormatPr defaultRowHeight="14.25"/>
  <cols>
    <col min="1" max="1" width="61.375" style="31" bestFit="1" customWidth="1"/>
    <col min="2" max="2" width="31.875" style="11" bestFit="1" customWidth="1"/>
    <col min="3" max="3" width="30.5" style="8" bestFit="1" customWidth="1"/>
    <col min="4" max="16384" width="9" style="28"/>
  </cols>
  <sheetData>
    <row r="1" spans="1:3" s="26" customFormat="1" ht="15.75">
      <c r="A1" s="14" t="s">
        <v>0</v>
      </c>
      <c r="B1" s="8"/>
      <c r="C1" s="8"/>
    </row>
    <row r="2" spans="1:3">
      <c r="A2" s="7" t="s">
        <v>1</v>
      </c>
      <c r="B2" s="32"/>
    </row>
    <row r="3" spans="1:3">
      <c r="A3" s="7"/>
      <c r="B3" s="32"/>
    </row>
    <row r="4" spans="1:3" s="8" customFormat="1" ht="33.75" customHeight="1">
      <c r="A4" s="39" t="s">
        <v>2</v>
      </c>
      <c r="B4" s="39"/>
      <c r="C4" s="28"/>
    </row>
    <row r="5" spans="1:3" ht="26.25" customHeight="1" thickBot="1">
      <c r="A5" s="7"/>
      <c r="B5" s="35" t="s">
        <v>3</v>
      </c>
    </row>
    <row r="6" spans="1:3" s="8" customFormat="1" ht="15" thickTop="1">
      <c r="A6" s="12" t="s">
        <v>4</v>
      </c>
      <c r="B6"/>
      <c r="C6" s="28"/>
    </row>
    <row r="7" spans="1:3" s="8" customFormat="1">
      <c r="A7" s="8" t="s">
        <v>5</v>
      </c>
      <c r="B7" s="9"/>
      <c r="C7" s="28"/>
    </row>
    <row r="8" spans="1:3" s="8" customFormat="1">
      <c r="A8" s="8" t="s">
        <v>6</v>
      </c>
      <c r="B8" s="9"/>
      <c r="C8" s="28"/>
    </row>
    <row r="9" spans="1:3" s="8" customFormat="1">
      <c r="A9" s="8" t="s">
        <v>7</v>
      </c>
      <c r="B9" s="9"/>
      <c r="C9" s="28"/>
    </row>
    <row r="10" spans="1:3" s="8" customFormat="1">
      <c r="A10" s="8" t="s">
        <v>8</v>
      </c>
      <c r="B10" s="9"/>
      <c r="C10" s="28"/>
    </row>
    <row r="11" spans="1:3" s="8" customFormat="1">
      <c r="A11" s="8" t="s">
        <v>9</v>
      </c>
      <c r="B11" s="9"/>
      <c r="C11" s="28"/>
    </row>
    <row r="12" spans="1:3" s="8" customFormat="1">
      <c r="A12" s="8" t="s">
        <v>10</v>
      </c>
      <c r="B12" s="9"/>
      <c r="C12" s="28"/>
    </row>
    <row r="13" spans="1:3" s="8" customFormat="1">
      <c r="A13" s="8" t="s">
        <v>11</v>
      </c>
      <c r="B13" s="9"/>
      <c r="C13" s="28"/>
    </row>
    <row r="14" spans="1:3" s="8" customFormat="1">
      <c r="B14" s="9"/>
      <c r="C14" s="28"/>
    </row>
    <row r="15" spans="1:3" s="8" customFormat="1">
      <c r="A15" s="8" t="s">
        <v>12</v>
      </c>
      <c r="B15" s="9"/>
      <c r="C15" s="28"/>
    </row>
    <row r="16" spans="1:3" s="8" customFormat="1">
      <c r="A16" s="8" t="s">
        <v>13</v>
      </c>
      <c r="B16" s="9"/>
      <c r="C16" s="28"/>
    </row>
    <row r="17" spans="1:4" s="8" customFormat="1">
      <c r="A17" s="8" t="s">
        <v>14</v>
      </c>
      <c r="B17" s="9"/>
      <c r="C17" s="28"/>
    </row>
    <row r="18" spans="1:4" s="8" customFormat="1">
      <c r="A18" s="8" t="s">
        <v>15</v>
      </c>
      <c r="B18" s="9"/>
      <c r="C18" s="28"/>
    </row>
    <row r="19" spans="1:4" s="8" customFormat="1">
      <c r="A19" s="8" t="s">
        <v>16</v>
      </c>
      <c r="B19" s="9"/>
      <c r="C19" s="28"/>
    </row>
    <row r="20" spans="1:4" s="8" customFormat="1">
      <c r="A20" s="8" t="s">
        <v>17</v>
      </c>
      <c r="B20" s="9"/>
      <c r="C20" s="28"/>
    </row>
    <row r="21" spans="1:4" s="8" customFormat="1">
      <c r="A21" s="8" t="s">
        <v>18</v>
      </c>
      <c r="B21" s="9"/>
      <c r="C21" s="28"/>
    </row>
    <row r="22" spans="1:4" s="8" customFormat="1">
      <c r="C22" s="28"/>
    </row>
    <row r="23" spans="1:4" s="8" customFormat="1" ht="12.75">
      <c r="A23" s="8" t="s">
        <v>19</v>
      </c>
      <c r="B23" s="9" t="s">
        <v>20</v>
      </c>
    </row>
    <row r="24" spans="1:4" s="8" customFormat="1" ht="12.75">
      <c r="A24" s="8" t="s">
        <v>21</v>
      </c>
      <c r="B24" s="9" t="s">
        <v>20</v>
      </c>
    </row>
    <row r="25" spans="1:4" s="8" customFormat="1" ht="12.75">
      <c r="A25" s="37" t="s">
        <v>22</v>
      </c>
      <c r="B25" s="9"/>
    </row>
    <row r="26" spans="1:4" s="8" customFormat="1" ht="12.75">
      <c r="A26" s="8" t="s">
        <v>23</v>
      </c>
      <c r="B26" s="9"/>
    </row>
    <row r="27" spans="1:4" s="8" customFormat="1" ht="18" customHeight="1">
      <c r="A27" s="38"/>
      <c r="B27"/>
      <c r="C27" s="36"/>
      <c r="D27" s="36"/>
    </row>
    <row r="28" spans="1:4" s="8" customFormat="1" ht="12.75">
      <c r="A28" s="12" t="s">
        <v>24</v>
      </c>
      <c r="B28" s="32" t="s">
        <v>25</v>
      </c>
      <c r="C28" s="32" t="s">
        <v>26</v>
      </c>
    </row>
    <row r="29" spans="1:4" s="8" customFormat="1" ht="12.75">
      <c r="A29" s="8" t="s">
        <v>27</v>
      </c>
      <c r="B29" s="9"/>
      <c r="C29" s="9"/>
    </row>
    <row r="30" spans="1:4" s="8" customFormat="1" ht="12.75">
      <c r="A30" s="8" t="s">
        <v>28</v>
      </c>
      <c r="B30" s="9"/>
      <c r="C30" s="9"/>
    </row>
    <row r="31" spans="1:4" s="8" customFormat="1" ht="12.75">
      <c r="A31" s="8" t="s">
        <v>29</v>
      </c>
      <c r="B31" s="9"/>
      <c r="C31" s="9"/>
    </row>
    <row r="32" spans="1:4">
      <c r="A32" s="7"/>
      <c r="B32" s="28"/>
    </row>
    <row r="33" spans="1:3">
      <c r="A33" s="12" t="s">
        <v>30</v>
      </c>
      <c r="B33" s="32" t="s">
        <v>25</v>
      </c>
      <c r="C33" s="32" t="s">
        <v>26</v>
      </c>
    </row>
    <row r="34" spans="1:3">
      <c r="A34" s="25" t="s">
        <v>31</v>
      </c>
      <c r="B34" s="9"/>
      <c r="C34" s="9"/>
    </row>
    <row r="35" spans="1:3">
      <c r="A35" s="25" t="s">
        <v>32</v>
      </c>
      <c r="B35" s="9"/>
      <c r="C35" s="9"/>
    </row>
    <row r="36" spans="1:3">
      <c r="A36" s="25" t="s">
        <v>33</v>
      </c>
      <c r="B36" s="9"/>
      <c r="C36" s="9"/>
    </row>
    <row r="37" spans="1:3">
      <c r="A37" s="25"/>
      <c r="B37" s="15"/>
    </row>
    <row r="38" spans="1:3">
      <c r="A38" s="12" t="s">
        <v>34</v>
      </c>
      <c r="B38" s="32" t="s">
        <v>25</v>
      </c>
      <c r="C38" s="32" t="s">
        <v>35</v>
      </c>
    </row>
    <row r="39" spans="1:3">
      <c r="A39" s="25" t="s">
        <v>36</v>
      </c>
      <c r="B39" s="9"/>
      <c r="C39" s="9"/>
    </row>
    <row r="40" spans="1:3">
      <c r="A40" s="25" t="s">
        <v>37</v>
      </c>
      <c r="B40" s="9"/>
      <c r="C40" s="9"/>
    </row>
    <row r="41" spans="1:3">
      <c r="A41" s="25" t="s">
        <v>38</v>
      </c>
      <c r="B41" s="9"/>
      <c r="C41" s="9"/>
    </row>
    <row r="42" spans="1:3">
      <c r="A42" s="25" t="s">
        <v>39</v>
      </c>
      <c r="B42" s="9"/>
      <c r="C42" s="9"/>
    </row>
    <row r="43" spans="1:3">
      <c r="A43" s="25"/>
      <c r="B43" s="9"/>
      <c r="C43" s="9"/>
    </row>
    <row r="44" spans="1:3">
      <c r="A44" s="12" t="s">
        <v>40</v>
      </c>
      <c r="B44" s="15"/>
    </row>
    <row r="45" spans="1:3">
      <c r="A45" s="25" t="s">
        <v>41</v>
      </c>
      <c r="B45" s="10"/>
      <c r="C45" s="9"/>
    </row>
    <row r="46" spans="1:3">
      <c r="A46" s="25" t="s">
        <v>42</v>
      </c>
      <c r="B46" s="10"/>
      <c r="C46" s="9"/>
    </row>
    <row r="47" spans="1:3">
      <c r="A47" s="25" t="s">
        <v>43</v>
      </c>
      <c r="B47" s="10"/>
      <c r="C47" s="9"/>
    </row>
    <row r="48" spans="1:3">
      <c r="A48" s="25" t="s">
        <v>44</v>
      </c>
      <c r="B48" s="10"/>
      <c r="C48" s="9"/>
    </row>
    <row r="49" spans="1:3">
      <c r="A49" s="25" t="s">
        <v>45</v>
      </c>
      <c r="B49" s="10"/>
      <c r="C49" s="9"/>
    </row>
    <row r="50" spans="1:3">
      <c r="A50" s="25" t="s">
        <v>46</v>
      </c>
      <c r="B50" s="10"/>
      <c r="C50" s="9"/>
    </row>
    <row r="51" spans="1:3">
      <c r="A51" s="25" t="s">
        <v>47</v>
      </c>
      <c r="B51" s="10"/>
      <c r="C51" s="9"/>
    </row>
    <row r="52" spans="1:3">
      <c r="A52" s="25" t="s">
        <v>48</v>
      </c>
      <c r="B52" s="10"/>
      <c r="C52" s="9"/>
    </row>
    <row r="53" spans="1:3">
      <c r="A53" s="29" t="s">
        <v>49</v>
      </c>
      <c r="B53" s="10"/>
      <c r="C53" s="9"/>
    </row>
    <row r="54" spans="1:3" ht="15" customHeight="1">
      <c r="A54" s="25" t="s">
        <v>50</v>
      </c>
      <c r="B54" s="10"/>
      <c r="C54" s="9"/>
    </row>
    <row r="55" spans="1:3" ht="15" customHeight="1">
      <c r="A55" s="29" t="s">
        <v>51</v>
      </c>
      <c r="B55" s="10"/>
      <c r="C55" s="9"/>
    </row>
    <row r="56" spans="1:3">
      <c r="A56" s="25" t="s">
        <v>52</v>
      </c>
      <c r="B56" s="10"/>
      <c r="C56" s="9"/>
    </row>
    <row r="57" spans="1:3">
      <c r="A57" s="25" t="s">
        <v>53</v>
      </c>
      <c r="B57" s="10"/>
      <c r="C57" s="9"/>
    </row>
    <row r="58" spans="1:3">
      <c r="A58" s="25"/>
      <c r="B58" s="13"/>
      <c r="C58" s="13"/>
    </row>
    <row r="59" spans="1:3">
      <c r="A59" s="12" t="s">
        <v>54</v>
      </c>
      <c r="B59" s="16"/>
    </row>
    <row r="60" spans="1:3">
      <c r="A60" s="25" t="s">
        <v>55</v>
      </c>
      <c r="B60" s="10">
        <f>B61+B62</f>
        <v>0</v>
      </c>
      <c r="C60" s="25"/>
    </row>
    <row r="61" spans="1:3">
      <c r="A61" s="25" t="s">
        <v>56</v>
      </c>
      <c r="B61" s="10"/>
      <c r="C61" s="25"/>
    </row>
    <row r="62" spans="1:3">
      <c r="A62" s="25" t="s">
        <v>57</v>
      </c>
      <c r="B62" s="10"/>
      <c r="C62" s="25"/>
    </row>
    <row r="63" spans="1:3">
      <c r="A63" s="25"/>
      <c r="B63" s="15"/>
    </row>
    <row r="64" spans="1:3">
      <c r="A64" s="30" t="s">
        <v>58</v>
      </c>
      <c r="B64" s="16"/>
    </row>
    <row r="65" spans="1:3">
      <c r="A65" s="25" t="s">
        <v>59</v>
      </c>
      <c r="B65" s="10"/>
      <c r="C65" s="25"/>
    </row>
    <row r="66" spans="1:3">
      <c r="A66" s="25" t="s">
        <v>60</v>
      </c>
      <c r="B66" s="10"/>
      <c r="C66" s="25"/>
    </row>
    <row r="67" spans="1:3">
      <c r="A67" s="25" t="s">
        <v>61</v>
      </c>
      <c r="B67" s="10"/>
      <c r="C67" s="25"/>
    </row>
    <row r="68" spans="1:3">
      <c r="A68" s="25" t="s">
        <v>62</v>
      </c>
      <c r="B68" s="10"/>
      <c r="C68" s="25"/>
    </row>
    <row r="69" spans="1:3">
      <c r="A69" s="25"/>
      <c r="B69" s="33"/>
    </row>
    <row r="70" spans="1:3">
      <c r="A70" s="25" t="s">
        <v>63</v>
      </c>
      <c r="B70" s="10"/>
      <c r="C70" s="25"/>
    </row>
    <row r="71" spans="1:3">
      <c r="A71" s="25"/>
      <c r="B71" s="15"/>
    </row>
    <row r="72" spans="1:3">
      <c r="A72" s="12" t="s">
        <v>64</v>
      </c>
      <c r="B72" s="34"/>
    </row>
    <row r="73" spans="1:3" ht="9.75" customHeight="1">
      <c r="A73" s="25"/>
      <c r="B73" s="16"/>
    </row>
    <row r="74" spans="1:3">
      <c r="A74" s="25" t="s">
        <v>65</v>
      </c>
      <c r="B74" s="9"/>
    </row>
    <row r="75" spans="1:3">
      <c r="A75" s="25" t="s">
        <v>66</v>
      </c>
      <c r="B75" s="9"/>
    </row>
    <row r="76" spans="1:3">
      <c r="A76" s="25" t="s">
        <v>67</v>
      </c>
      <c r="B76" s="9"/>
    </row>
    <row r="77" spans="1:3">
      <c r="A77" s="25" t="s">
        <v>68</v>
      </c>
      <c r="B77" s="9"/>
    </row>
    <row r="78" spans="1:3">
      <c r="A78" s="25"/>
      <c r="B78" s="9"/>
    </row>
    <row r="79" spans="1:3" s="27" customFormat="1" ht="12.75">
      <c r="A79" s="25"/>
      <c r="B79" s="8"/>
      <c r="C79" s="8"/>
    </row>
    <row r="80" spans="1:3" s="27" customFormat="1">
      <c r="A80" s="12" t="s">
        <v>69</v>
      </c>
      <c r="B80"/>
      <c r="C80" s="8"/>
    </row>
    <row r="81" spans="1:3" s="27" customFormat="1" ht="12.75">
      <c r="A81" s="25" t="s">
        <v>70</v>
      </c>
      <c r="B81" s="9"/>
      <c r="C81" s="8"/>
    </row>
    <row r="82" spans="1:3" s="27" customFormat="1" ht="12.75">
      <c r="A82" s="25" t="s">
        <v>71</v>
      </c>
      <c r="B82" s="9"/>
      <c r="C82" s="8"/>
    </row>
    <row r="83" spans="1:3" s="27" customFormat="1" ht="12.75">
      <c r="A83" s="25" t="s">
        <v>72</v>
      </c>
      <c r="B83" s="9"/>
      <c r="C83" s="8"/>
    </row>
    <row r="84" spans="1:3" s="27" customFormat="1" ht="12.75">
      <c r="A84" s="25"/>
      <c r="B84" s="8"/>
      <c r="C84" s="8"/>
    </row>
    <row r="85" spans="1:3" s="27" customFormat="1" ht="12.75">
      <c r="A85" s="25"/>
      <c r="B85" s="8"/>
      <c r="C85" s="8"/>
    </row>
    <row r="86" spans="1:3" s="27" customFormat="1" ht="12.75">
      <c r="A86" s="25"/>
      <c r="B86" s="8"/>
      <c r="C86" s="8"/>
    </row>
    <row r="87" spans="1:3" s="27" customFormat="1" ht="12.75">
      <c r="A87" s="25"/>
      <c r="B87" s="8"/>
      <c r="C87" s="8"/>
    </row>
    <row r="88" spans="1:3" s="27" customFormat="1" ht="12.75">
      <c r="A88" s="25"/>
      <c r="B88" s="8"/>
      <c r="C88" s="8"/>
    </row>
    <row r="89" spans="1:3" s="27" customFormat="1" ht="12.75">
      <c r="A89" s="25"/>
      <c r="B89" s="8"/>
      <c r="C89" s="8"/>
    </row>
    <row r="90" spans="1:3" s="27" customFormat="1" ht="12.75">
      <c r="A90" s="25"/>
      <c r="B90" s="8"/>
      <c r="C90" s="8"/>
    </row>
    <row r="91" spans="1:3" s="27" customFormat="1" ht="12.75">
      <c r="A91" s="25"/>
      <c r="B91" s="8"/>
      <c r="C91" s="8"/>
    </row>
    <row r="92" spans="1:3" s="27" customFormat="1" ht="12.75">
      <c r="A92" s="25"/>
      <c r="B92" s="8"/>
      <c r="C92" s="8"/>
    </row>
    <row r="93" spans="1:3" s="27" customFormat="1" ht="12.75">
      <c r="A93" s="25"/>
      <c r="B93" s="8"/>
      <c r="C93" s="8"/>
    </row>
    <row r="94" spans="1:3" s="27" customFormat="1" ht="12.75">
      <c r="A94" s="25"/>
      <c r="B94" s="8"/>
      <c r="C94" s="8"/>
    </row>
    <row r="95" spans="1:3" s="27" customFormat="1" ht="12.75">
      <c r="A95" s="25"/>
      <c r="B95" s="8"/>
      <c r="C95" s="8"/>
    </row>
    <row r="96" spans="1:3" s="27" customFormat="1" ht="12.75">
      <c r="A96" s="25"/>
      <c r="B96" s="8"/>
      <c r="C96" s="8"/>
    </row>
    <row r="97" spans="1:3" s="27" customFormat="1" ht="12.75">
      <c r="A97" s="25"/>
      <c r="B97" s="8"/>
      <c r="C97" s="8"/>
    </row>
    <row r="98" spans="1:3" s="27" customFormat="1" ht="12.75">
      <c r="A98" s="25"/>
      <c r="B98" s="8"/>
      <c r="C98" s="8"/>
    </row>
    <row r="99" spans="1:3" s="27" customFormat="1" ht="12.75">
      <c r="A99" s="25"/>
      <c r="B99" s="8"/>
      <c r="C99" s="8"/>
    </row>
    <row r="100" spans="1:3" s="27" customFormat="1" ht="12.75">
      <c r="A100" s="25"/>
      <c r="B100" s="8"/>
      <c r="C100" s="8"/>
    </row>
    <row r="101" spans="1:3" s="27" customFormat="1" ht="12.75">
      <c r="A101" s="25"/>
      <c r="B101" s="8"/>
      <c r="C101" s="8"/>
    </row>
    <row r="102" spans="1:3" s="27" customFormat="1" ht="12.75">
      <c r="A102" s="25"/>
      <c r="B102" s="8"/>
      <c r="C102" s="8"/>
    </row>
    <row r="103" spans="1:3" s="27" customFormat="1" ht="12.75">
      <c r="A103" s="25"/>
      <c r="B103" s="8"/>
      <c r="C103" s="8"/>
    </row>
    <row r="104" spans="1:3" s="27" customFormat="1" ht="12.75">
      <c r="A104" s="25"/>
      <c r="B104" s="8"/>
      <c r="C104" s="8"/>
    </row>
    <row r="105" spans="1:3" s="27" customFormat="1" ht="12.75">
      <c r="A105" s="25"/>
      <c r="B105" s="8"/>
      <c r="C105" s="8"/>
    </row>
    <row r="106" spans="1:3" s="27" customFormat="1" ht="12.75">
      <c r="A106" s="25"/>
      <c r="B106" s="8"/>
      <c r="C106" s="8"/>
    </row>
    <row r="107" spans="1:3" s="27" customFormat="1" ht="12.75">
      <c r="A107" s="25"/>
      <c r="B107" s="8"/>
      <c r="C107" s="8"/>
    </row>
    <row r="108" spans="1:3" s="27" customFormat="1" ht="12.75">
      <c r="A108" s="25"/>
      <c r="B108" s="8"/>
      <c r="C108" s="8"/>
    </row>
    <row r="109" spans="1:3" s="27" customFormat="1" ht="12.75">
      <c r="A109" s="25"/>
      <c r="B109" s="8"/>
      <c r="C109" s="8"/>
    </row>
    <row r="110" spans="1:3" s="27" customFormat="1" ht="12.75">
      <c r="A110" s="25"/>
      <c r="B110" s="8"/>
      <c r="C110" s="8"/>
    </row>
    <row r="111" spans="1:3" s="27" customFormat="1" ht="12.75">
      <c r="A111" s="25"/>
      <c r="B111" s="8"/>
      <c r="C111" s="8"/>
    </row>
    <row r="112" spans="1:3" s="27" customFormat="1" ht="12.75">
      <c r="A112" s="25"/>
      <c r="B112" s="8"/>
      <c r="C112" s="8"/>
    </row>
    <row r="113" spans="1:3" s="27" customFormat="1" ht="12.75">
      <c r="A113" s="25"/>
      <c r="B113" s="8"/>
      <c r="C113" s="8"/>
    </row>
    <row r="114" spans="1:3" s="27" customFormat="1" ht="12.75">
      <c r="A114" s="25"/>
      <c r="B114" s="8"/>
      <c r="C114" s="8"/>
    </row>
    <row r="115" spans="1:3" s="27" customFormat="1" ht="12.75">
      <c r="A115" s="25"/>
      <c r="B115" s="8"/>
      <c r="C115" s="8"/>
    </row>
    <row r="116" spans="1:3" s="27" customFormat="1" ht="12.75">
      <c r="A116" s="25"/>
      <c r="B116" s="8"/>
      <c r="C116" s="8"/>
    </row>
    <row r="117" spans="1:3" s="27" customFormat="1" ht="12.75">
      <c r="A117" s="25"/>
      <c r="B117" s="8"/>
      <c r="C117" s="8"/>
    </row>
    <row r="118" spans="1:3" s="27" customFormat="1" ht="12.75">
      <c r="A118" s="25"/>
      <c r="B118" s="8"/>
      <c r="C118" s="8"/>
    </row>
    <row r="119" spans="1:3" s="27" customFormat="1" ht="12.75">
      <c r="A119" s="25"/>
      <c r="B119" s="8"/>
      <c r="C119" s="8"/>
    </row>
    <row r="120" spans="1:3" s="27" customFormat="1" ht="12.75">
      <c r="A120" s="25"/>
      <c r="B120" s="8"/>
      <c r="C120" s="8"/>
    </row>
    <row r="121" spans="1:3" s="27" customFormat="1" ht="12.75">
      <c r="A121" s="25"/>
      <c r="B121" s="8"/>
      <c r="C121" s="8"/>
    </row>
    <row r="122" spans="1:3" s="27" customFormat="1" ht="12.75">
      <c r="A122" s="25"/>
      <c r="B122" s="8"/>
      <c r="C122" s="8"/>
    </row>
    <row r="123" spans="1:3" s="27" customFormat="1" ht="12.75">
      <c r="A123" s="25"/>
      <c r="B123" s="8"/>
      <c r="C123" s="8"/>
    </row>
    <row r="124" spans="1:3" s="27" customFormat="1" ht="12.75">
      <c r="A124" s="25"/>
      <c r="B124" s="8"/>
      <c r="C124" s="8"/>
    </row>
    <row r="125" spans="1:3" s="27" customFormat="1" ht="12.75">
      <c r="A125" s="25"/>
      <c r="B125" s="8"/>
      <c r="C125" s="8"/>
    </row>
    <row r="126" spans="1:3" s="27" customFormat="1" ht="12.75">
      <c r="A126" s="25"/>
      <c r="B126" s="8"/>
      <c r="C126" s="8"/>
    </row>
    <row r="127" spans="1:3" s="27" customFormat="1" ht="12.75">
      <c r="A127" s="25"/>
      <c r="B127" s="8"/>
      <c r="C127" s="8"/>
    </row>
    <row r="128" spans="1:3" s="27" customFormat="1" ht="12.75">
      <c r="A128" s="25"/>
      <c r="B128" s="8"/>
      <c r="C128" s="8"/>
    </row>
    <row r="129" spans="1:3" s="27" customFormat="1" ht="12.75">
      <c r="A129" s="25"/>
      <c r="B129" s="8"/>
      <c r="C129" s="8"/>
    </row>
    <row r="130" spans="1:3" s="27" customFormat="1" ht="12.75">
      <c r="A130" s="25"/>
      <c r="B130" s="8"/>
      <c r="C130" s="8"/>
    </row>
    <row r="131" spans="1:3" s="27" customFormat="1" ht="12.75">
      <c r="A131" s="25"/>
      <c r="B131" s="8"/>
      <c r="C131" s="8"/>
    </row>
    <row r="132" spans="1:3" s="27" customFormat="1" ht="12.75">
      <c r="A132" s="25"/>
      <c r="B132" s="8"/>
      <c r="C132" s="8"/>
    </row>
    <row r="133" spans="1:3" s="27" customFormat="1" ht="12.75">
      <c r="A133" s="25"/>
      <c r="B133" s="8"/>
      <c r="C133" s="8"/>
    </row>
    <row r="134" spans="1:3" s="27" customFormat="1" ht="12.75">
      <c r="A134" s="25"/>
      <c r="B134" s="8"/>
      <c r="C134" s="8"/>
    </row>
    <row r="135" spans="1:3" s="27" customFormat="1" ht="12.75">
      <c r="A135" s="25"/>
      <c r="B135" s="8"/>
      <c r="C135" s="8"/>
    </row>
    <row r="136" spans="1:3" s="27" customFormat="1" ht="12.75">
      <c r="A136" s="25"/>
      <c r="B136" s="8"/>
      <c r="C136" s="8"/>
    </row>
    <row r="137" spans="1:3" s="27" customFormat="1" ht="12.75">
      <c r="A137" s="25"/>
      <c r="B137" s="8"/>
      <c r="C137" s="8"/>
    </row>
    <row r="138" spans="1:3" s="27" customFormat="1" ht="12.75">
      <c r="A138" s="25"/>
      <c r="B138" s="8"/>
      <c r="C138" s="8"/>
    </row>
    <row r="139" spans="1:3" s="27" customFormat="1" ht="12.75">
      <c r="A139" s="25"/>
      <c r="B139" s="8"/>
      <c r="C139" s="8"/>
    </row>
    <row r="140" spans="1:3" s="27" customFormat="1" ht="12.75">
      <c r="A140" s="25"/>
      <c r="B140" s="8"/>
      <c r="C140" s="8"/>
    </row>
    <row r="141" spans="1:3" s="27" customFormat="1" ht="12.75">
      <c r="A141" s="25"/>
      <c r="B141" s="8"/>
      <c r="C141" s="8"/>
    </row>
    <row r="142" spans="1:3" s="27" customFormat="1" ht="12.75">
      <c r="A142" s="25"/>
      <c r="B142" s="8"/>
      <c r="C142" s="8"/>
    </row>
    <row r="143" spans="1:3" s="27" customFormat="1" ht="12.75">
      <c r="A143" s="25"/>
      <c r="B143" s="8"/>
      <c r="C143" s="8"/>
    </row>
    <row r="144" spans="1:3" s="27" customFormat="1" ht="12.75">
      <c r="A144" s="25"/>
      <c r="B144" s="8"/>
      <c r="C144" s="8"/>
    </row>
    <row r="145" spans="1:3" s="27" customFormat="1" ht="12.75">
      <c r="A145" s="25"/>
      <c r="B145" s="8"/>
      <c r="C145" s="8"/>
    </row>
    <row r="146" spans="1:3" s="27" customFormat="1" ht="12.75">
      <c r="A146" s="25"/>
      <c r="B146" s="8"/>
      <c r="C146" s="8"/>
    </row>
    <row r="147" spans="1:3" s="27" customFormat="1" ht="12.75">
      <c r="A147" s="25"/>
      <c r="B147" s="8"/>
      <c r="C147" s="8"/>
    </row>
    <row r="148" spans="1:3" s="27" customFormat="1" ht="12.75">
      <c r="A148" s="25"/>
      <c r="B148" s="8"/>
      <c r="C148" s="8"/>
    </row>
    <row r="149" spans="1:3" s="27" customFormat="1" ht="12.75">
      <c r="A149" s="25"/>
      <c r="B149" s="8"/>
      <c r="C149" s="8"/>
    </row>
    <row r="150" spans="1:3" s="27" customFormat="1" ht="12.75">
      <c r="A150" s="25"/>
      <c r="B150" s="8"/>
      <c r="C150" s="8"/>
    </row>
    <row r="151" spans="1:3" s="27" customFormat="1" ht="12.75">
      <c r="A151" s="25"/>
      <c r="B151" s="8"/>
      <c r="C151" s="8"/>
    </row>
    <row r="152" spans="1:3" s="27" customFormat="1" ht="12.75">
      <c r="A152" s="25"/>
      <c r="B152" s="8"/>
      <c r="C152" s="8"/>
    </row>
    <row r="153" spans="1:3" s="27" customFormat="1" ht="12.75">
      <c r="A153" s="25"/>
      <c r="B153" s="8"/>
      <c r="C153" s="8"/>
    </row>
    <row r="154" spans="1:3" s="27" customFormat="1" ht="12.75">
      <c r="A154" s="25"/>
      <c r="B154" s="8"/>
      <c r="C154" s="8"/>
    </row>
    <row r="155" spans="1:3" s="27" customFormat="1" ht="12.75">
      <c r="A155" s="25"/>
      <c r="B155" s="8"/>
      <c r="C155" s="8"/>
    </row>
    <row r="156" spans="1:3" s="27" customFormat="1" ht="12.75">
      <c r="A156" s="25"/>
      <c r="B156" s="8"/>
      <c r="C156" s="8"/>
    </row>
    <row r="157" spans="1:3" s="27" customFormat="1" ht="12.75">
      <c r="A157" s="25"/>
      <c r="B157" s="8"/>
      <c r="C157" s="8"/>
    </row>
    <row r="158" spans="1:3" s="27" customFormat="1" ht="12.75">
      <c r="A158" s="25"/>
      <c r="B158" s="8"/>
      <c r="C158" s="8"/>
    </row>
    <row r="159" spans="1:3" s="27" customFormat="1" ht="12.75">
      <c r="A159" s="25"/>
      <c r="B159" s="8"/>
      <c r="C159" s="8"/>
    </row>
    <row r="160" spans="1:3" s="27" customFormat="1" ht="12.75">
      <c r="A160" s="25"/>
      <c r="B160" s="8"/>
      <c r="C160" s="8"/>
    </row>
    <row r="161" spans="1:3" s="27" customFormat="1" ht="12.75">
      <c r="A161" s="25"/>
      <c r="B161" s="8"/>
      <c r="C161" s="8"/>
    </row>
    <row r="162" spans="1:3" s="27" customFormat="1" ht="12.75">
      <c r="A162" s="25"/>
      <c r="B162" s="8"/>
      <c r="C162" s="8"/>
    </row>
    <row r="163" spans="1:3" s="27" customFormat="1" ht="12.75">
      <c r="A163" s="25"/>
      <c r="B163" s="8"/>
      <c r="C163" s="8"/>
    </row>
    <row r="164" spans="1:3" s="27" customFormat="1" ht="12.75">
      <c r="A164" s="25"/>
      <c r="B164" s="8"/>
      <c r="C164" s="8"/>
    </row>
    <row r="165" spans="1:3" s="27" customFormat="1" ht="12.75">
      <c r="A165" s="25"/>
      <c r="B165" s="8"/>
      <c r="C165" s="8"/>
    </row>
    <row r="166" spans="1:3" s="27" customFormat="1" ht="12.75">
      <c r="A166" s="25"/>
      <c r="B166" s="8"/>
      <c r="C166" s="8"/>
    </row>
    <row r="167" spans="1:3" s="27" customFormat="1" ht="12.75">
      <c r="A167" s="25"/>
      <c r="B167" s="8"/>
      <c r="C167" s="8"/>
    </row>
    <row r="168" spans="1:3" s="27" customFormat="1" ht="12.75">
      <c r="A168" s="25"/>
      <c r="B168" s="8"/>
      <c r="C168" s="8"/>
    </row>
    <row r="169" spans="1:3" s="27" customFormat="1" ht="12.75">
      <c r="A169" s="25"/>
      <c r="B169" s="8"/>
      <c r="C169" s="8"/>
    </row>
    <row r="170" spans="1:3" s="27" customFormat="1" ht="12.75">
      <c r="A170" s="25"/>
      <c r="B170" s="8"/>
      <c r="C170" s="8"/>
    </row>
    <row r="171" spans="1:3" s="27" customFormat="1" ht="12.75">
      <c r="A171" s="25"/>
      <c r="B171" s="8"/>
      <c r="C171" s="8"/>
    </row>
    <row r="172" spans="1:3" s="27" customFormat="1" ht="12.75">
      <c r="A172" s="25"/>
      <c r="B172" s="8"/>
      <c r="C172" s="8"/>
    </row>
    <row r="173" spans="1:3" s="27" customFormat="1" ht="12.75">
      <c r="A173" s="25"/>
      <c r="B173" s="8"/>
      <c r="C173" s="8"/>
    </row>
    <row r="174" spans="1:3" s="27" customFormat="1" ht="12.75">
      <c r="A174" s="25"/>
      <c r="B174" s="8"/>
      <c r="C174" s="8"/>
    </row>
    <row r="175" spans="1:3" s="27" customFormat="1" ht="12.75">
      <c r="A175" s="25"/>
      <c r="B175" s="8"/>
      <c r="C175" s="8"/>
    </row>
    <row r="176" spans="1:3" s="27" customFormat="1" ht="12.75">
      <c r="A176" s="25"/>
      <c r="B176" s="8"/>
      <c r="C176" s="8"/>
    </row>
    <row r="177" spans="1:3" s="27" customFormat="1" ht="12.75">
      <c r="A177" s="25"/>
      <c r="B177" s="8"/>
      <c r="C177" s="8"/>
    </row>
    <row r="178" spans="1:3" s="27" customFormat="1" ht="12.75">
      <c r="A178" s="25"/>
      <c r="B178" s="8"/>
      <c r="C178" s="8"/>
    </row>
    <row r="179" spans="1:3" s="27" customFormat="1" ht="12.75">
      <c r="A179" s="25"/>
      <c r="B179" s="8"/>
      <c r="C179" s="8"/>
    </row>
    <row r="180" spans="1:3" s="27" customFormat="1" ht="12.75">
      <c r="A180" s="25"/>
      <c r="B180" s="8"/>
      <c r="C180" s="8"/>
    </row>
    <row r="181" spans="1:3" s="27" customFormat="1" ht="12.75">
      <c r="A181" s="25"/>
      <c r="B181" s="8"/>
      <c r="C181" s="8"/>
    </row>
    <row r="182" spans="1:3" s="27" customFormat="1" ht="12.75">
      <c r="A182" s="25"/>
      <c r="B182" s="8"/>
      <c r="C182" s="8"/>
    </row>
    <row r="183" spans="1:3" s="27" customFormat="1" ht="12.75">
      <c r="A183" s="25"/>
      <c r="B183" s="8"/>
      <c r="C183" s="8"/>
    </row>
    <row r="184" spans="1:3" s="27" customFormat="1" ht="12.75">
      <c r="A184" s="25"/>
      <c r="B184" s="8"/>
      <c r="C184" s="8"/>
    </row>
    <row r="185" spans="1:3" s="27" customFormat="1" ht="12.75">
      <c r="A185" s="25"/>
      <c r="B185" s="8"/>
      <c r="C185" s="8"/>
    </row>
    <row r="186" spans="1:3" s="27" customFormat="1" ht="12.75">
      <c r="A186" s="25"/>
      <c r="B186" s="8"/>
      <c r="C186" s="8"/>
    </row>
    <row r="187" spans="1:3" s="27" customFormat="1" ht="12.75">
      <c r="A187" s="25"/>
      <c r="B187" s="8"/>
      <c r="C187" s="8"/>
    </row>
    <row r="188" spans="1:3" s="27" customFormat="1" ht="12.75">
      <c r="A188" s="25"/>
      <c r="B188" s="8"/>
      <c r="C188" s="8"/>
    </row>
    <row r="189" spans="1:3" s="27" customFormat="1" ht="12.75">
      <c r="A189" s="25"/>
      <c r="B189" s="8"/>
      <c r="C189" s="8"/>
    </row>
    <row r="190" spans="1:3" s="27" customFormat="1" ht="12.75">
      <c r="A190" s="25"/>
      <c r="B190" s="8"/>
      <c r="C190" s="8"/>
    </row>
    <row r="191" spans="1:3" s="27" customFormat="1" ht="12.75">
      <c r="A191" s="25"/>
      <c r="B191" s="8"/>
      <c r="C191" s="8"/>
    </row>
    <row r="192" spans="1:3" s="27" customFormat="1" ht="12.75">
      <c r="A192" s="25"/>
      <c r="B192" s="8"/>
      <c r="C192" s="8"/>
    </row>
    <row r="193" spans="1:3" s="27" customFormat="1" ht="12.75">
      <c r="A193" s="25"/>
      <c r="B193" s="8"/>
      <c r="C193" s="8"/>
    </row>
    <row r="194" spans="1:3" s="27" customFormat="1" ht="12.75">
      <c r="A194" s="25"/>
      <c r="B194" s="8"/>
      <c r="C194" s="8"/>
    </row>
    <row r="195" spans="1:3" s="27" customFormat="1" ht="12.75">
      <c r="A195" s="25"/>
      <c r="B195" s="8"/>
      <c r="C195" s="8"/>
    </row>
    <row r="196" spans="1:3" s="27" customFormat="1" ht="12.75">
      <c r="A196" s="25"/>
      <c r="B196" s="8"/>
      <c r="C196" s="8"/>
    </row>
    <row r="197" spans="1:3">
      <c r="B197" s="8"/>
    </row>
    <row r="198" spans="1:3">
      <c r="B198" s="8"/>
    </row>
    <row r="199" spans="1:3">
      <c r="B199" s="8"/>
    </row>
    <row r="200" spans="1:3">
      <c r="B200" s="8"/>
    </row>
    <row r="201" spans="1:3">
      <c r="B201" s="8"/>
    </row>
    <row r="202" spans="1:3">
      <c r="B202" s="8"/>
    </row>
    <row r="203" spans="1:3">
      <c r="B203" s="8"/>
    </row>
    <row r="204" spans="1:3">
      <c r="B204" s="8"/>
    </row>
    <row r="205" spans="1:3">
      <c r="B205" s="8"/>
    </row>
    <row r="206" spans="1:3">
      <c r="B206" s="8"/>
    </row>
    <row r="207" spans="1:3">
      <c r="B207" s="8"/>
    </row>
    <row r="208" spans="1:3">
      <c r="B208" s="8"/>
    </row>
    <row r="209" spans="2:2">
      <c r="B209" s="8"/>
    </row>
    <row r="210" spans="2:2">
      <c r="B210" s="8"/>
    </row>
    <row r="211" spans="2:2">
      <c r="B211" s="8"/>
    </row>
    <row r="212" spans="2:2">
      <c r="B212" s="8"/>
    </row>
    <row r="213" spans="2:2">
      <c r="B213" s="8"/>
    </row>
    <row r="214" spans="2:2">
      <c r="B214" s="8"/>
    </row>
    <row r="215" spans="2:2">
      <c r="B215" s="8"/>
    </row>
    <row r="216" spans="2:2">
      <c r="B216" s="8"/>
    </row>
    <row r="217" spans="2:2">
      <c r="B217" s="8"/>
    </row>
    <row r="218" spans="2:2">
      <c r="B218" s="8"/>
    </row>
    <row r="219" spans="2:2">
      <c r="B219" s="8"/>
    </row>
    <row r="220" spans="2:2">
      <c r="B220" s="8"/>
    </row>
    <row r="221" spans="2:2">
      <c r="B221" s="8"/>
    </row>
    <row r="222" spans="2:2">
      <c r="B222" s="8"/>
    </row>
    <row r="223" spans="2:2">
      <c r="B223" s="8"/>
    </row>
    <row r="224" spans="2:2">
      <c r="B224" s="8"/>
    </row>
    <row r="225" spans="2:2">
      <c r="B225" s="8"/>
    </row>
    <row r="226" spans="2:2">
      <c r="B226" s="8"/>
    </row>
    <row r="227" spans="2:2">
      <c r="B227" s="8"/>
    </row>
    <row r="228" spans="2:2">
      <c r="B228" s="8"/>
    </row>
    <row r="229" spans="2:2">
      <c r="B229" s="8"/>
    </row>
    <row r="230" spans="2:2">
      <c r="B230" s="8"/>
    </row>
    <row r="231" spans="2:2">
      <c r="B231" s="8"/>
    </row>
    <row r="232" spans="2:2">
      <c r="B232" s="8"/>
    </row>
    <row r="233" spans="2:2">
      <c r="B233" s="8"/>
    </row>
    <row r="234" spans="2:2">
      <c r="B234" s="8"/>
    </row>
    <row r="235" spans="2:2">
      <c r="B235" s="8"/>
    </row>
    <row r="236" spans="2:2">
      <c r="B236" s="8"/>
    </row>
    <row r="237" spans="2:2">
      <c r="B237" s="8"/>
    </row>
    <row r="238" spans="2:2">
      <c r="B238" s="8"/>
    </row>
    <row r="239" spans="2:2">
      <c r="B239" s="8"/>
    </row>
    <row r="240" spans="2:2">
      <c r="B240" s="8"/>
    </row>
    <row r="241" spans="2:2">
      <c r="B241" s="8"/>
    </row>
    <row r="242" spans="2:2">
      <c r="B242" s="8"/>
    </row>
    <row r="243" spans="2:2">
      <c r="B243" s="8"/>
    </row>
    <row r="244" spans="2:2">
      <c r="B244" s="8"/>
    </row>
  </sheetData>
  <mergeCells count="1">
    <mergeCell ref="A4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4FAFE-E3FA-4456-A947-2E86B3FC9661}">
  <dimension ref="A1:E70"/>
  <sheetViews>
    <sheetView zoomScale="87" zoomScaleNormal="87" workbookViewId="0">
      <pane ySplit="2" topLeftCell="A3" activePane="bottomLeft" state="frozen"/>
      <selection pane="bottomLeft" activeCell="A54" sqref="A54"/>
    </sheetView>
  </sheetViews>
  <sheetFormatPr defaultRowHeight="14.25" outlineLevelRow="1"/>
  <cols>
    <col min="1" max="1" width="56.625" customWidth="1"/>
    <col min="3" max="3" width="13.375" customWidth="1"/>
    <col min="4" max="4" width="11.875" bestFit="1" customWidth="1"/>
  </cols>
  <sheetData>
    <row r="1" spans="1:5" s="18" customFormat="1" ht="16.5" thickBot="1">
      <c r="A1" s="24" t="s">
        <v>73</v>
      </c>
      <c r="C1" s="19" t="s">
        <v>74</v>
      </c>
      <c r="D1" s="19" t="s">
        <v>75</v>
      </c>
      <c r="E1" s="20" t="s">
        <v>76</v>
      </c>
    </row>
    <row r="2" spans="1:5" s="18" customFormat="1" ht="15.75" thickBot="1">
      <c r="A2" s="21"/>
      <c r="B2" s="21"/>
      <c r="C2" s="22">
        <f>SUM(C4+C13+C21+C39+C52+C65+C70)</f>
        <v>0</v>
      </c>
      <c r="D2" s="23">
        <f>C2/'[1]1. Grunddata och Kassaflöde '!C15</f>
        <v>0</v>
      </c>
    </row>
    <row r="3" spans="1:5">
      <c r="C3" s="1"/>
    </row>
    <row r="4" spans="1:5" s="2" customFormat="1" ht="15">
      <c r="A4" s="2" t="s">
        <v>77</v>
      </c>
      <c r="C4" s="17">
        <f>SUM(C5:C11)</f>
        <v>0</v>
      </c>
      <c r="D4" s="1" t="e">
        <f>C4/'1. Kalkylantaganden'!$B$37</f>
        <v>#DIV/0!</v>
      </c>
    </row>
    <row r="5" spans="1:5" outlineLevel="1">
      <c r="A5" t="s">
        <v>78</v>
      </c>
      <c r="C5" s="6"/>
      <c r="D5" s="1" t="e">
        <f>C5/'1. Kalkylantaganden'!$B$37</f>
        <v>#DIV/0!</v>
      </c>
    </row>
    <row r="6" spans="1:5" outlineLevel="1">
      <c r="A6" t="s">
        <v>79</v>
      </c>
      <c r="C6" s="6"/>
      <c r="D6" s="1" t="e">
        <f>C6/'1. Kalkylantaganden'!$B$37</f>
        <v>#DIV/0!</v>
      </c>
    </row>
    <row r="7" spans="1:5" outlineLevel="1">
      <c r="A7" t="s">
        <v>80</v>
      </c>
      <c r="C7" s="6"/>
      <c r="D7" s="1" t="e">
        <f>C7/'1. Kalkylantaganden'!$B$37</f>
        <v>#DIV/0!</v>
      </c>
    </row>
    <row r="8" spans="1:5" outlineLevel="1">
      <c r="A8" t="s">
        <v>81</v>
      </c>
      <c r="C8" s="6"/>
      <c r="D8" s="1" t="e">
        <f>C8/'1. Kalkylantaganden'!$B$37</f>
        <v>#DIV/0!</v>
      </c>
    </row>
    <row r="9" spans="1:5" outlineLevel="1">
      <c r="A9" t="s">
        <v>82</v>
      </c>
      <c r="C9" s="6"/>
      <c r="D9" s="1" t="e">
        <f>C9/'1. Kalkylantaganden'!$B$37</f>
        <v>#DIV/0!</v>
      </c>
    </row>
    <row r="10" spans="1:5" outlineLevel="1">
      <c r="A10" t="s">
        <v>83</v>
      </c>
      <c r="C10" s="6"/>
      <c r="D10" s="1" t="e">
        <f>C10/'1. Kalkylantaganden'!$B$37</f>
        <v>#DIV/0!</v>
      </c>
    </row>
    <row r="11" spans="1:5" outlineLevel="1">
      <c r="A11" t="s">
        <v>84</v>
      </c>
      <c r="C11" s="6"/>
      <c r="D11" s="1" t="e">
        <f>C11/'1. Kalkylantaganden'!$B$37</f>
        <v>#DIV/0!</v>
      </c>
    </row>
    <row r="12" spans="1:5">
      <c r="C12" s="1"/>
      <c r="D12" s="1"/>
    </row>
    <row r="13" spans="1:5" ht="15">
      <c r="A13" s="2" t="s">
        <v>85</v>
      </c>
      <c r="C13" s="17">
        <f>SUM(C14:C19)</f>
        <v>0</v>
      </c>
      <c r="D13" s="1" t="e">
        <f>C13/'1. Kalkylantaganden'!$B$37</f>
        <v>#DIV/0!</v>
      </c>
    </row>
    <row r="14" spans="1:5" outlineLevel="1">
      <c r="A14" t="s">
        <v>86</v>
      </c>
      <c r="C14" s="6"/>
      <c r="D14" s="1" t="e">
        <f>C14/'1. Kalkylantaganden'!$B$37</f>
        <v>#DIV/0!</v>
      </c>
    </row>
    <row r="15" spans="1:5" outlineLevel="1">
      <c r="A15" t="s">
        <v>87</v>
      </c>
      <c r="C15" s="6"/>
      <c r="D15" s="1" t="e">
        <f>C15/'1. Kalkylantaganden'!$B$37</f>
        <v>#DIV/0!</v>
      </c>
    </row>
    <row r="16" spans="1:5" outlineLevel="1">
      <c r="A16" t="s">
        <v>88</v>
      </c>
      <c r="C16" s="6"/>
      <c r="D16" s="1" t="e">
        <f>C16/'1. Kalkylantaganden'!$B$37</f>
        <v>#DIV/0!</v>
      </c>
    </row>
    <row r="17" spans="1:4" outlineLevel="1">
      <c r="A17" t="s">
        <v>89</v>
      </c>
      <c r="C17" s="6"/>
      <c r="D17" s="1" t="e">
        <f>C17/'1. Kalkylantaganden'!$B$37</f>
        <v>#DIV/0!</v>
      </c>
    </row>
    <row r="18" spans="1:4" outlineLevel="1">
      <c r="A18" t="s">
        <v>90</v>
      </c>
      <c r="C18" s="6"/>
      <c r="D18" s="1" t="e">
        <f>C18/'1. Kalkylantaganden'!$B$37</f>
        <v>#DIV/0!</v>
      </c>
    </row>
    <row r="19" spans="1:4" outlineLevel="1">
      <c r="A19" t="s">
        <v>91</v>
      </c>
      <c r="C19" s="6"/>
      <c r="D19" s="1" t="e">
        <f>C19/'1. Kalkylantaganden'!$B$37</f>
        <v>#DIV/0!</v>
      </c>
    </row>
    <row r="20" spans="1:4">
      <c r="C20" s="1"/>
      <c r="D20" s="1"/>
    </row>
    <row r="21" spans="1:4" ht="15">
      <c r="A21" s="2" t="s">
        <v>92</v>
      </c>
      <c r="C21" s="17">
        <f>SUM(C22:C37)</f>
        <v>0</v>
      </c>
      <c r="D21" s="1" t="e">
        <f>C21/'1. Kalkylantaganden'!$B$37</f>
        <v>#DIV/0!</v>
      </c>
    </row>
    <row r="22" spans="1:4" outlineLevel="1">
      <c r="A22" t="s">
        <v>93</v>
      </c>
      <c r="C22" s="6"/>
      <c r="D22" s="1" t="e">
        <f>C22/'1. Kalkylantaganden'!$B$37</f>
        <v>#DIV/0!</v>
      </c>
    </row>
    <row r="23" spans="1:4" outlineLevel="1">
      <c r="A23" t="s">
        <v>94</v>
      </c>
      <c r="C23" s="6"/>
      <c r="D23" s="1" t="e">
        <f>C23/'1. Kalkylantaganden'!$B$37</f>
        <v>#DIV/0!</v>
      </c>
    </row>
    <row r="24" spans="1:4" outlineLevel="1">
      <c r="A24" t="s">
        <v>95</v>
      </c>
      <c r="C24" s="6"/>
      <c r="D24" s="1" t="e">
        <f>C24/'1. Kalkylantaganden'!$B$37</f>
        <v>#DIV/0!</v>
      </c>
    </row>
    <row r="25" spans="1:4" outlineLevel="1">
      <c r="A25" t="s">
        <v>96</v>
      </c>
      <c r="C25" s="6"/>
      <c r="D25" s="1" t="e">
        <f>C25/'1. Kalkylantaganden'!$B$37</f>
        <v>#DIV/0!</v>
      </c>
    </row>
    <row r="26" spans="1:4" outlineLevel="1">
      <c r="A26" t="s">
        <v>97</v>
      </c>
      <c r="C26" s="6"/>
      <c r="D26" s="1" t="e">
        <f>C26/'1. Kalkylantaganden'!$B$37</f>
        <v>#DIV/0!</v>
      </c>
    </row>
    <row r="27" spans="1:4" outlineLevel="1">
      <c r="A27" t="s">
        <v>98</v>
      </c>
      <c r="C27" s="6"/>
      <c r="D27" s="1" t="e">
        <f>C27/'1. Kalkylantaganden'!$B$37</f>
        <v>#DIV/0!</v>
      </c>
    </row>
    <row r="28" spans="1:4" outlineLevel="1">
      <c r="A28" t="s">
        <v>99</v>
      </c>
      <c r="C28" s="6"/>
      <c r="D28" s="1" t="e">
        <f>C28/'1. Kalkylantaganden'!$B$37</f>
        <v>#DIV/0!</v>
      </c>
    </row>
    <row r="29" spans="1:4" outlineLevel="1">
      <c r="A29" t="s">
        <v>100</v>
      </c>
      <c r="C29" s="6"/>
      <c r="D29" s="1" t="e">
        <f>C29/'1. Kalkylantaganden'!$B$37</f>
        <v>#DIV/0!</v>
      </c>
    </row>
    <row r="30" spans="1:4" outlineLevel="1">
      <c r="A30" t="s">
        <v>101</v>
      </c>
      <c r="C30" s="6"/>
      <c r="D30" s="1" t="e">
        <f>C30/'1. Kalkylantaganden'!$B$37</f>
        <v>#DIV/0!</v>
      </c>
    </row>
    <row r="31" spans="1:4" outlineLevel="1">
      <c r="A31" t="s">
        <v>102</v>
      </c>
      <c r="C31" s="6"/>
      <c r="D31" s="1" t="e">
        <f>C31/'1. Kalkylantaganden'!$B$37</f>
        <v>#DIV/0!</v>
      </c>
    </row>
    <row r="32" spans="1:4" outlineLevel="1">
      <c r="A32" t="s">
        <v>103</v>
      </c>
      <c r="C32" s="6"/>
      <c r="D32" s="1" t="e">
        <f>C32/'1. Kalkylantaganden'!$B$37</f>
        <v>#DIV/0!</v>
      </c>
    </row>
    <row r="33" spans="1:4" outlineLevel="1">
      <c r="A33" t="s">
        <v>104</v>
      </c>
      <c r="C33" s="6"/>
      <c r="D33" s="1" t="e">
        <f>C33/'1. Kalkylantaganden'!$B$37</f>
        <v>#DIV/0!</v>
      </c>
    </row>
    <row r="34" spans="1:4" outlineLevel="1">
      <c r="A34" t="s">
        <v>105</v>
      </c>
      <c r="C34" s="6"/>
      <c r="D34" s="1" t="e">
        <f>C34/'1. Kalkylantaganden'!$B$37</f>
        <v>#DIV/0!</v>
      </c>
    </row>
    <row r="35" spans="1:4" outlineLevel="1">
      <c r="A35" t="s">
        <v>106</v>
      </c>
      <c r="C35" s="6"/>
      <c r="D35" s="1" t="e">
        <f>C35/'1. Kalkylantaganden'!$B$37</f>
        <v>#DIV/0!</v>
      </c>
    </row>
    <row r="36" spans="1:4" outlineLevel="1">
      <c r="A36" t="s">
        <v>107</v>
      </c>
      <c r="C36" s="6"/>
      <c r="D36" s="1" t="e">
        <f>C36/'1. Kalkylantaganden'!$B$37</f>
        <v>#DIV/0!</v>
      </c>
    </row>
    <row r="37" spans="1:4" outlineLevel="1">
      <c r="A37" t="s">
        <v>108</v>
      </c>
      <c r="C37" s="6"/>
      <c r="D37" s="1" t="e">
        <f>C37/'1. Kalkylantaganden'!$B$37</f>
        <v>#DIV/0!</v>
      </c>
    </row>
    <row r="38" spans="1:4">
      <c r="C38" s="1"/>
      <c r="D38" s="1"/>
    </row>
    <row r="39" spans="1:4" ht="15">
      <c r="A39" s="2" t="s">
        <v>109</v>
      </c>
      <c r="C39" s="17">
        <f>SUM(C40:C50)</f>
        <v>0</v>
      </c>
      <c r="D39" s="1" t="e">
        <f>C39/'1. Kalkylantaganden'!$B$37</f>
        <v>#DIV/0!</v>
      </c>
    </row>
    <row r="40" spans="1:4" outlineLevel="1">
      <c r="A40" t="s">
        <v>110</v>
      </c>
      <c r="C40" s="6"/>
      <c r="D40" s="1" t="e">
        <f>C40/'1. Kalkylantaganden'!$B$37</f>
        <v>#DIV/0!</v>
      </c>
    </row>
    <row r="41" spans="1:4" outlineLevel="1">
      <c r="A41" t="s">
        <v>111</v>
      </c>
      <c r="C41" s="6"/>
      <c r="D41" s="1" t="e">
        <f>C41/'1. Kalkylantaganden'!$B$37</f>
        <v>#DIV/0!</v>
      </c>
    </row>
    <row r="42" spans="1:4" outlineLevel="1">
      <c r="A42" t="s">
        <v>112</v>
      </c>
      <c r="C42" s="6"/>
      <c r="D42" s="1" t="e">
        <f>C42/'1. Kalkylantaganden'!$B$37</f>
        <v>#DIV/0!</v>
      </c>
    </row>
    <row r="43" spans="1:4" outlineLevel="1">
      <c r="A43" t="s">
        <v>113</v>
      </c>
      <c r="C43" s="6"/>
      <c r="D43" s="1" t="e">
        <f>C43/'1. Kalkylantaganden'!$B$37</f>
        <v>#DIV/0!</v>
      </c>
    </row>
    <row r="44" spans="1:4" outlineLevel="1">
      <c r="A44" t="s">
        <v>114</v>
      </c>
      <c r="C44" s="6"/>
      <c r="D44" s="1" t="e">
        <f>C44/'1. Kalkylantaganden'!$B$37</f>
        <v>#DIV/0!</v>
      </c>
    </row>
    <row r="45" spans="1:4" outlineLevel="1">
      <c r="A45" t="s">
        <v>115</v>
      </c>
      <c r="C45" s="6"/>
      <c r="D45" s="1" t="e">
        <f>C45/'1. Kalkylantaganden'!$B$37</f>
        <v>#DIV/0!</v>
      </c>
    </row>
    <row r="46" spans="1:4" outlineLevel="1">
      <c r="A46" t="s">
        <v>116</v>
      </c>
      <c r="C46" s="6"/>
      <c r="D46" s="1" t="e">
        <f>C46/'1. Kalkylantaganden'!$B$37</f>
        <v>#DIV/0!</v>
      </c>
    </row>
    <row r="47" spans="1:4" outlineLevel="1">
      <c r="A47" t="s">
        <v>117</v>
      </c>
      <c r="C47" s="6"/>
      <c r="D47" s="1" t="e">
        <f>C47/'1. Kalkylantaganden'!$B$37</f>
        <v>#DIV/0!</v>
      </c>
    </row>
    <row r="48" spans="1:4" outlineLevel="1">
      <c r="A48" t="s">
        <v>118</v>
      </c>
      <c r="C48" s="6"/>
      <c r="D48" s="1" t="e">
        <f>C48/'1. Kalkylantaganden'!$B$37</f>
        <v>#DIV/0!</v>
      </c>
    </row>
    <row r="49" spans="1:4" outlineLevel="1">
      <c r="A49" t="s">
        <v>119</v>
      </c>
      <c r="C49" s="6"/>
      <c r="D49" s="1" t="e">
        <f>C49/'1. Kalkylantaganden'!$B$37</f>
        <v>#DIV/0!</v>
      </c>
    </row>
    <row r="50" spans="1:4" outlineLevel="1">
      <c r="A50" t="s">
        <v>120</v>
      </c>
      <c r="C50" s="6"/>
      <c r="D50" s="1" t="e">
        <f>C50/'1. Kalkylantaganden'!$B$37</f>
        <v>#DIV/0!</v>
      </c>
    </row>
    <row r="51" spans="1:4">
      <c r="C51" s="1"/>
      <c r="D51" s="1"/>
    </row>
    <row r="52" spans="1:4" ht="15">
      <c r="A52" s="2" t="s">
        <v>121</v>
      </c>
      <c r="C52" s="17">
        <f>SUM(C53:C63)</f>
        <v>0</v>
      </c>
      <c r="D52" s="1" t="e">
        <f>C52/'1. Kalkylantaganden'!$B$37</f>
        <v>#DIV/0!</v>
      </c>
    </row>
    <row r="53" spans="1:4" outlineLevel="1">
      <c r="A53" t="s">
        <v>122</v>
      </c>
      <c r="C53" s="6"/>
      <c r="D53" s="1" t="e">
        <f>C53/'1. Kalkylantaganden'!$B$37</f>
        <v>#DIV/0!</v>
      </c>
    </row>
    <row r="54" spans="1:4" outlineLevel="1">
      <c r="A54" t="s">
        <v>123</v>
      </c>
      <c r="C54" s="6"/>
      <c r="D54" s="1" t="e">
        <f>C54/'1. Kalkylantaganden'!$B$37</f>
        <v>#DIV/0!</v>
      </c>
    </row>
    <row r="55" spans="1:4" outlineLevel="1">
      <c r="A55" t="s">
        <v>124</v>
      </c>
      <c r="C55" s="6"/>
      <c r="D55" s="1" t="e">
        <f>C55/'1. Kalkylantaganden'!$B$37</f>
        <v>#DIV/0!</v>
      </c>
    </row>
    <row r="56" spans="1:4" outlineLevel="1">
      <c r="A56" t="s">
        <v>125</v>
      </c>
      <c r="C56" s="6"/>
      <c r="D56" s="1" t="e">
        <f>C56/'1. Kalkylantaganden'!$B$37</f>
        <v>#DIV/0!</v>
      </c>
    </row>
    <row r="57" spans="1:4" outlineLevel="1">
      <c r="A57" t="s">
        <v>126</v>
      </c>
      <c r="C57" s="6"/>
      <c r="D57" s="1" t="e">
        <f>C57/'1. Kalkylantaganden'!$B$37</f>
        <v>#DIV/0!</v>
      </c>
    </row>
    <row r="58" spans="1:4" outlineLevel="1">
      <c r="A58" t="s">
        <v>127</v>
      </c>
      <c r="C58" s="6"/>
      <c r="D58" s="1" t="e">
        <f>C58/'1. Kalkylantaganden'!$B$37</f>
        <v>#DIV/0!</v>
      </c>
    </row>
    <row r="59" spans="1:4" outlineLevel="1">
      <c r="A59" t="s">
        <v>128</v>
      </c>
      <c r="C59" s="6"/>
      <c r="D59" s="1" t="e">
        <f>C59/'1. Kalkylantaganden'!$B$37</f>
        <v>#DIV/0!</v>
      </c>
    </row>
    <row r="60" spans="1:4" outlineLevel="1">
      <c r="A60" t="s">
        <v>129</v>
      </c>
      <c r="C60" s="6"/>
      <c r="D60" s="1" t="e">
        <f>C60/'1. Kalkylantaganden'!$B$37</f>
        <v>#DIV/0!</v>
      </c>
    </row>
    <row r="61" spans="1:4" outlineLevel="1">
      <c r="A61" t="s">
        <v>130</v>
      </c>
      <c r="C61" s="6"/>
      <c r="D61" s="1" t="e">
        <f>C61/'1. Kalkylantaganden'!$B$37</f>
        <v>#DIV/0!</v>
      </c>
    </row>
    <row r="62" spans="1:4" outlineLevel="1">
      <c r="A62" t="s">
        <v>131</v>
      </c>
      <c r="C62" s="6"/>
      <c r="D62" s="1" t="e">
        <f>C62/'1. Kalkylantaganden'!$B$37</f>
        <v>#DIV/0!</v>
      </c>
    </row>
    <row r="63" spans="1:4" outlineLevel="1">
      <c r="A63" t="s">
        <v>132</v>
      </c>
      <c r="C63" s="6"/>
      <c r="D63" s="1" t="e">
        <f>C63/'1. Kalkylantaganden'!$B$37</f>
        <v>#DIV/0!</v>
      </c>
    </row>
    <row r="64" spans="1:4">
      <c r="C64" s="1"/>
      <c r="D64" s="1"/>
    </row>
    <row r="65" spans="1:5" ht="15">
      <c r="A65" s="2" t="s">
        <v>133</v>
      </c>
      <c r="C65" s="17">
        <f>SUM(C66:C68)</f>
        <v>0</v>
      </c>
      <c r="D65" s="1" t="e">
        <f>C65/'1. Kalkylantaganden'!$B$37</f>
        <v>#DIV/0!</v>
      </c>
    </row>
    <row r="66" spans="1:5" outlineLevel="1">
      <c r="A66" s="3" t="s">
        <v>134</v>
      </c>
      <c r="C66" s="6"/>
      <c r="D66" s="1" t="e">
        <f>C66/'1. Kalkylantaganden'!$B$37</f>
        <v>#DIV/0!</v>
      </c>
    </row>
    <row r="67" spans="1:5" outlineLevel="1">
      <c r="A67" s="3" t="s">
        <v>135</v>
      </c>
      <c r="C67" s="6"/>
      <c r="D67" s="1" t="e">
        <f>C67/'1. Kalkylantaganden'!$B$37</f>
        <v>#DIV/0!</v>
      </c>
    </row>
    <row r="68" spans="1:5" outlineLevel="1">
      <c r="A68" s="3" t="s">
        <v>136</v>
      </c>
      <c r="C68" s="6"/>
      <c r="D68" s="1" t="e">
        <f>C68/'1. Kalkylantaganden'!$B$37</f>
        <v>#DIV/0!</v>
      </c>
    </row>
    <row r="69" spans="1:5">
      <c r="C69" s="1"/>
      <c r="D69" s="1"/>
    </row>
    <row r="70" spans="1:5" ht="15">
      <c r="A70" s="4" t="s">
        <v>137</v>
      </c>
      <c r="C70" s="1">
        <f>SUM(C13+C21+C39+C52)*E70</f>
        <v>0</v>
      </c>
      <c r="D70" s="1">
        <f>C69/'[1]1. Grunddata och Kassaflöde '!$C$15</f>
        <v>0</v>
      </c>
      <c r="E70" s="5">
        <v>0.25</v>
      </c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a0204c-2db7-4578-a6ec-d94542fc1303" xsi:nil="true"/>
    <lcf76f155ced4ddcb4097134ff3c332f xmlns="65ce50f1-8857-43ce-b620-40ba2e38d18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7869B1B2BE7B4785E27C35BD830C50" ma:contentTypeVersion="18" ma:contentTypeDescription="Skapa ett nytt dokument." ma:contentTypeScope="" ma:versionID="11e735b65110e7ce0c28dcec7377aab9">
  <xsd:schema xmlns:xsd="http://www.w3.org/2001/XMLSchema" xmlns:xs="http://www.w3.org/2001/XMLSchema" xmlns:p="http://schemas.microsoft.com/office/2006/metadata/properties" xmlns:ns2="65ce50f1-8857-43ce-b620-40ba2e38d18f" xmlns:ns3="dc0a99f7-c290-46ae-a750-c5154d157e47" xmlns:ns4="e8a0204c-2db7-4578-a6ec-d94542fc1303" targetNamespace="http://schemas.microsoft.com/office/2006/metadata/properties" ma:root="true" ma:fieldsID="863ebe43a360e74e46eaf6dcab66dd72" ns2:_="" ns3:_="" ns4:_="">
    <xsd:import namespace="65ce50f1-8857-43ce-b620-40ba2e38d18f"/>
    <xsd:import namespace="dc0a99f7-c290-46ae-a750-c5154d157e47"/>
    <xsd:import namespace="e8a0204c-2db7-4578-a6ec-d94542fc13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e50f1-8857-43ce-b620-40ba2e38d1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eringar" ma:readOnly="false" ma:fieldId="{5cf76f15-5ced-4ddc-b409-7134ff3c332f}" ma:taxonomyMulti="true" ma:sspId="b1e5add9-af6e-43c1-a9ac-ac42a4c4c3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a99f7-c290-46ae-a750-c5154d157e4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0204c-2db7-4578-a6ec-d94542fc130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3228410-2622-4d6c-acea-5e2e392d6b9d}" ma:internalName="TaxCatchAll" ma:showField="CatchAllData" ma:web="dc0a99f7-c290-46ae-a750-c5154d157e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2B30EF-AB2B-417F-B27E-271F80B22F8B}"/>
</file>

<file path=customXml/itemProps2.xml><?xml version="1.0" encoding="utf-8"?>
<ds:datastoreItem xmlns:ds="http://schemas.openxmlformats.org/officeDocument/2006/customXml" ds:itemID="{908C8035-B1E5-4033-952B-5F7C8C1416B8}"/>
</file>

<file path=customXml/itemProps3.xml><?xml version="1.0" encoding="utf-8"?>
<ds:datastoreItem xmlns:ds="http://schemas.openxmlformats.org/officeDocument/2006/customXml" ds:itemID="{ACFD2AA3-4228-45A8-9AF9-BECD6C8FCC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Hyresgästföreningen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torske</dc:creator>
  <cp:keywords>mall</cp:keywords>
  <dc:description/>
  <cp:lastModifiedBy/>
  <cp:revision/>
  <dcterms:created xsi:type="dcterms:W3CDTF">2012-02-14T09:16:10Z</dcterms:created>
  <dcterms:modified xsi:type="dcterms:W3CDTF">2026-02-27T10:05:51Z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0x010100167869B1B2BE7B4785E27C35BD830C50</vt:lpwstr>
  </property>
  <property fmtid="{D5CDD505-2E9C-101B-9397-08002B2CF9AE}" pid="3" name="_dlc_DocIdItemGuid">
    <vt:lpwstr>a8e0d56f-3353-4593-837d-95f8be027e96</vt:lpwstr>
  </property>
  <property fmtid="{D5CDD505-2E9C-101B-9397-08002B2CF9AE}" pid="4" name="HGFDecisionMakerTaxHTField0">
    <vt:lpwstr/>
  </property>
  <property fmtid="{D5CDD505-2E9C-101B-9397-08002B2CF9AE}" pid="5" name="HGFBusiness">
    <vt:lpwstr>6;#Förhandling|a4c181c1-3d9c-4b3d-80eb-503d349d65d1</vt:lpwstr>
  </property>
  <property fmtid="{D5CDD505-2E9C-101B-9397-08002B2CF9AE}" pid="6" name="HGFAppliesToTaxHTField0">
    <vt:lpwstr/>
  </property>
  <property fmtid="{D5CDD505-2E9C-101B-9397-08002B2CF9AE}" pid="7" name="HGFDecisionMaker">
    <vt:lpwstr/>
  </property>
  <property fmtid="{D5CDD505-2E9C-101B-9397-08002B2CF9AE}" pid="8" name="HGFKeywords">
    <vt:lpwstr>176;#mall|69089602-8a59-4289-997b-87227945e1c1</vt:lpwstr>
  </property>
  <property fmtid="{D5CDD505-2E9C-101B-9397-08002B2CF9AE}" pid="9" name="HGFDocType">
    <vt:lpwstr>4;#Mall|408e7df8-5ee5-4633-89b6-3d48a84a33d5</vt:lpwstr>
  </property>
  <property fmtid="{D5CDD505-2E9C-101B-9397-08002B2CF9AE}" pid="10" name="HGFRegion">
    <vt:lpwstr>1;#Region Stockholm|dffd379e-2f5c-41d3-be85-662d4b2a6155</vt:lpwstr>
  </property>
  <property fmtid="{D5CDD505-2E9C-101B-9397-08002B2CF9AE}" pid="11" name="HGFAppliesTo">
    <vt:lpwstr/>
  </property>
  <property fmtid="{D5CDD505-2E9C-101B-9397-08002B2CF9AE}" pid="12" name="HGFFileType">
    <vt:lpwstr/>
  </property>
</Properties>
</file>